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8355"/>
  </bookViews>
  <sheets>
    <sheet name="Sheet1" sheetId="1" r:id="rId1"/>
    <sheet name="Sheet2" sheetId="2" r:id="rId2"/>
    <sheet name="Sheet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D3" i="3" s="1"/>
  <c r="I1" i="2"/>
  <c r="H12" i="2" s="1"/>
  <c r="G1" i="1"/>
  <c r="F3" i="1" s="1"/>
  <c r="D6" i="3" l="1"/>
  <c r="D7" i="3"/>
  <c r="C7" i="3"/>
  <c r="D5" i="3"/>
  <c r="C6" i="3"/>
  <c r="D4" i="3"/>
  <c r="C5" i="3"/>
  <c r="C4" i="3"/>
  <c r="C3" i="3"/>
  <c r="D11" i="2"/>
  <c r="D7" i="2"/>
  <c r="D9" i="2"/>
  <c r="D5" i="2"/>
  <c r="D10" i="2"/>
  <c r="D6" i="2"/>
  <c r="D12" i="2"/>
  <c r="D8" i="2"/>
  <c r="D4" i="2"/>
  <c r="D3" i="2"/>
  <c r="H5" i="2"/>
  <c r="H9" i="2"/>
  <c r="H6" i="2"/>
  <c r="H10" i="2"/>
  <c r="H3" i="2"/>
  <c r="H7" i="2"/>
  <c r="H11" i="2"/>
  <c r="H4" i="2"/>
  <c r="H8" i="2"/>
  <c r="F9" i="1"/>
  <c r="F5" i="1"/>
  <c r="F11" i="1"/>
  <c r="F7" i="1"/>
  <c r="F10" i="1"/>
  <c r="F6" i="1"/>
  <c r="F12" i="1"/>
  <c r="F8" i="1"/>
  <c r="F4" i="1"/>
</calcChain>
</file>

<file path=xl/sharedStrings.xml><?xml version="1.0" encoding="utf-8"?>
<sst xmlns="http://schemas.openxmlformats.org/spreadsheetml/2006/main" count="105" uniqueCount="54">
  <si>
    <t>名前</t>
    <rPh sb="0" eb="2">
      <t>ナマエ</t>
    </rPh>
    <phoneticPr fontId="3"/>
  </si>
  <si>
    <t>生年月日</t>
    <rPh sb="0" eb="2">
      <t>セイネン</t>
    </rPh>
    <rPh sb="2" eb="4">
      <t>ガッピ</t>
    </rPh>
    <phoneticPr fontId="3"/>
  </si>
  <si>
    <t>所属部署</t>
    <rPh sb="0" eb="2">
      <t>ショゾク</t>
    </rPh>
    <rPh sb="2" eb="4">
      <t>ブショ</t>
    </rPh>
    <phoneticPr fontId="3"/>
  </si>
  <si>
    <t>住所</t>
    <rPh sb="0" eb="2">
      <t>ジュウショ</t>
    </rPh>
    <phoneticPr fontId="3"/>
  </si>
  <si>
    <t>新井 俊和</t>
    <rPh sb="0" eb="2">
      <t>アライ</t>
    </rPh>
    <rPh sb="3" eb="5">
      <t>トシカズ</t>
    </rPh>
    <phoneticPr fontId="3"/>
  </si>
  <si>
    <t>工藤 晴美</t>
    <rPh sb="0" eb="2">
      <t>クドウ</t>
    </rPh>
    <rPh sb="3" eb="5">
      <t>ハルミ</t>
    </rPh>
    <phoneticPr fontId="3"/>
  </si>
  <si>
    <t>高橋 翔太郎</t>
    <rPh sb="0" eb="2">
      <t>タカハシ</t>
    </rPh>
    <rPh sb="3" eb="6">
      <t>ショウタロウ</t>
    </rPh>
    <phoneticPr fontId="3"/>
  </si>
  <si>
    <t>中野 基樹</t>
    <rPh sb="0" eb="2">
      <t>ナカノ</t>
    </rPh>
    <rPh sb="3" eb="5">
      <t>モトキ</t>
    </rPh>
    <phoneticPr fontId="3"/>
  </si>
  <si>
    <t>田仲 雅弘</t>
    <rPh sb="0" eb="2">
      <t>タナカ</t>
    </rPh>
    <rPh sb="3" eb="5">
      <t>マサヒロ</t>
    </rPh>
    <phoneticPr fontId="3"/>
  </si>
  <si>
    <t>花城 瑞恵</t>
    <rPh sb="0" eb="2">
      <t>ハナキ</t>
    </rPh>
    <rPh sb="3" eb="5">
      <t>ミズエ</t>
    </rPh>
    <phoneticPr fontId="3"/>
  </si>
  <si>
    <t>榎本 俊弥</t>
    <rPh sb="0" eb="2">
      <t>エノモト</t>
    </rPh>
    <rPh sb="3" eb="5">
      <t>トシヤ</t>
    </rPh>
    <phoneticPr fontId="3"/>
  </si>
  <si>
    <t>田辺 香代</t>
    <rPh sb="0" eb="2">
      <t>タナベ</t>
    </rPh>
    <rPh sb="3" eb="5">
      <t>カヨ</t>
    </rPh>
    <phoneticPr fontId="3"/>
  </si>
  <si>
    <t>大原 大貴</t>
    <rPh sb="0" eb="2">
      <t>オオハラ</t>
    </rPh>
    <rPh sb="3" eb="5">
      <t>タイキ</t>
    </rPh>
    <phoneticPr fontId="3"/>
  </si>
  <si>
    <t>星野 勝治</t>
    <rPh sb="0" eb="2">
      <t>ホシノ</t>
    </rPh>
    <rPh sb="3" eb="5">
      <t>カツジ</t>
    </rPh>
    <phoneticPr fontId="3"/>
  </si>
  <si>
    <t>248-0031</t>
    <phoneticPr fontId="6"/>
  </si>
  <si>
    <t>神奈川県鎌倉市鎌倉山0-4-4</t>
    <rPh sb="0" eb="10">
      <t>２４８－００３１</t>
    </rPh>
    <phoneticPr fontId="6"/>
  </si>
  <si>
    <t>177-0044</t>
    <phoneticPr fontId="6"/>
  </si>
  <si>
    <t>東京都練馬区上石神井0-6-6</t>
    <rPh sb="0" eb="10">
      <t>１７７－００４４</t>
    </rPh>
    <phoneticPr fontId="6"/>
  </si>
  <si>
    <t>274-0071</t>
    <phoneticPr fontId="6"/>
  </si>
  <si>
    <t>千葉県船橋市習志野0-5-5</t>
    <rPh sb="0" eb="9">
      <t>２７４－００７１</t>
    </rPh>
    <phoneticPr fontId="6"/>
  </si>
  <si>
    <t>252-0231</t>
    <phoneticPr fontId="6"/>
  </si>
  <si>
    <t>神奈川県相模原市中央区相模原0-77</t>
    <rPh sb="0" eb="3">
      <t>カナガワ</t>
    </rPh>
    <rPh sb="3" eb="4">
      <t>ケン</t>
    </rPh>
    <rPh sb="4" eb="8">
      <t>サガミハラシ</t>
    </rPh>
    <rPh sb="8" eb="11">
      <t>チュウオウク</t>
    </rPh>
    <rPh sb="11" eb="14">
      <t>サガミハラ</t>
    </rPh>
    <phoneticPr fontId="6"/>
  </si>
  <si>
    <t>216-0034</t>
    <phoneticPr fontId="6"/>
  </si>
  <si>
    <t>神奈川県川崎市宮前区梶ケ谷0-3-3</t>
    <rPh sb="0" eb="13">
      <t>２１６－００３４</t>
    </rPh>
    <phoneticPr fontId="6"/>
  </si>
  <si>
    <t>194-0013</t>
    <phoneticPr fontId="6"/>
  </si>
  <si>
    <t>東京都町田市原町田0-9-9</t>
    <rPh sb="0" eb="9">
      <t>１９４－００１３</t>
    </rPh>
    <phoneticPr fontId="6"/>
  </si>
  <si>
    <t>158-0083</t>
    <phoneticPr fontId="6"/>
  </si>
  <si>
    <t>東京都世田谷区奥沢0-2-2</t>
    <rPh sb="0" eb="9">
      <t>１５８－００８３</t>
    </rPh>
    <phoneticPr fontId="6"/>
  </si>
  <si>
    <t>167-0051</t>
    <phoneticPr fontId="6"/>
  </si>
  <si>
    <t>東京都杉並区荻窪0-1-1</t>
    <rPh sb="0" eb="8">
      <t>１６７－００５１</t>
    </rPh>
    <phoneticPr fontId="6"/>
  </si>
  <si>
    <t>335-0022</t>
    <phoneticPr fontId="6"/>
  </si>
  <si>
    <t>埼玉県戸田市上戸田0-8-8</t>
    <rPh sb="0" eb="9">
      <t>３３５－００２２</t>
    </rPh>
    <phoneticPr fontId="6"/>
  </si>
  <si>
    <t>141-0033</t>
    <phoneticPr fontId="3"/>
  </si>
  <si>
    <t>東京都品川区南品川2-00-01</t>
    <rPh sb="0" eb="3">
      <t>トウキョウト</t>
    </rPh>
    <rPh sb="3" eb="6">
      <t>シナガワク</t>
    </rPh>
    <rPh sb="6" eb="9">
      <t>ミナミシナガワ</t>
    </rPh>
    <phoneticPr fontId="3"/>
  </si>
  <si>
    <t>社員番号</t>
    <rPh sb="0" eb="2">
      <t>シャイン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</si>
  <si>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</si>
  <si>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営業部</t>
  </si>
  <si>
    <t>人事部</t>
  </si>
  <si>
    <t>開発部</t>
  </si>
  <si>
    <t>経営企画室</t>
  </si>
  <si>
    <t>経理部</t>
  </si>
  <si>
    <t>総務部</t>
  </si>
  <si>
    <t>年齢</t>
    <rPh sb="0" eb="2">
      <t>ネンレイ</t>
    </rPh>
    <phoneticPr fontId="3"/>
  </si>
  <si>
    <t>入社日</t>
    <rPh sb="0" eb="3">
      <t>ニュウシャビ</t>
    </rPh>
    <phoneticPr fontId="3"/>
  </si>
  <si>
    <t>勤続年数</t>
    <rPh sb="0" eb="2">
      <t>キンゾク</t>
    </rPh>
    <rPh sb="2" eb="4">
      <t>ネンスウ</t>
    </rPh>
    <phoneticPr fontId="3"/>
  </si>
  <si>
    <t>作業内容</t>
    <rPh sb="0" eb="2">
      <t>サギョウ</t>
    </rPh>
    <rPh sb="2" eb="4">
      <t>ナイヨウ</t>
    </rPh>
    <phoneticPr fontId="3"/>
  </si>
  <si>
    <t>Webコンテンツ</t>
    <phoneticPr fontId="3"/>
  </si>
  <si>
    <t>記者発表</t>
    <rPh sb="0" eb="2">
      <t>キシャ</t>
    </rPh>
    <rPh sb="2" eb="4">
      <t>ハッピョウ</t>
    </rPh>
    <phoneticPr fontId="3"/>
  </si>
  <si>
    <t>発表資料作成</t>
    <rPh sb="0" eb="2">
      <t>ハッピョウ</t>
    </rPh>
    <rPh sb="2" eb="4">
      <t>シリョウ</t>
    </rPh>
    <rPh sb="4" eb="6">
      <t>サクセイ</t>
    </rPh>
    <phoneticPr fontId="3"/>
  </si>
  <si>
    <t>マスターアップ</t>
    <phoneticPr fontId="3"/>
  </si>
  <si>
    <t>品質テスト</t>
    <rPh sb="0" eb="2">
      <t>ヒンシツ</t>
    </rPh>
    <phoneticPr fontId="3"/>
  </si>
  <si>
    <t>締め切り</t>
    <rPh sb="0" eb="1">
      <t>シ</t>
    </rPh>
    <rPh sb="2" eb="3">
      <t>キ</t>
    </rPh>
    <phoneticPr fontId="3"/>
  </si>
  <si>
    <t>あと何カ月</t>
    <rPh sb="2" eb="3">
      <t>ナン</t>
    </rPh>
    <rPh sb="4" eb="5">
      <t>ゲツ</t>
    </rPh>
    <phoneticPr fontId="3"/>
  </si>
  <si>
    <t>あと何日</t>
    <rPh sb="2" eb="4">
      <t>ナンニチ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</si>
</sst>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&lt;=999]000;[&lt;=9999]000\-00;000\-0000"/>
    <numFmt numFmtId="177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8" fillId="2" borderId="1" xfId="1" applyFont="1" applyBorder="1">
      <alignment vertical="center"/>
    </xf>
    <xf numFmtId="14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NumberFormat="1" applyBorder="1">
      <alignment vertical="center"/>
    </xf>
  </cellXfs>
  <cellStyles count="7">
    <cellStyle name="アクセント 5" xfId="1" builtinId="45"/>
    <cellStyle name="桁区切り 2" xfId="5"/>
    <cellStyle name="通貨 2" xfId="6"/>
    <cellStyle name="通貨 3" xfId="2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15</xdr:row>
      <xdr:rowOff>19050</xdr:rowOff>
    </xdr:from>
    <xdr:to>
      <xdr:col>3</xdr:col>
      <xdr:colOff>2600326</xdr:colOff>
      <xdr:row>18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2495551" y="2590800"/>
          <a:ext cx="2457450" cy="6477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本日の日付はファイルを開いた日になるため、本日の日付、年齢は記事の画面とは異なる場合があります。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15</xdr:row>
      <xdr:rowOff>38100</xdr:rowOff>
    </xdr:from>
    <xdr:to>
      <xdr:col>5</xdr:col>
      <xdr:colOff>1447799</xdr:colOff>
      <xdr:row>19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695574" y="2609850"/>
          <a:ext cx="2619375" cy="6477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本日の日付はファイルを開いた日になるため、本日の日付、勤続年数、年齢は記事の画面とは異なる場合があります。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28575</xdr:rowOff>
    </xdr:from>
    <xdr:to>
      <xdr:col>3</xdr:col>
      <xdr:colOff>447675</xdr:colOff>
      <xdr:row>12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628650" y="1571625"/>
          <a:ext cx="2457450" cy="6477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本日の日付はファイルを開いた日になるため、本日の日付、締め切り日までの期間は記事の画面とは異なります。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3" sqref="F3"/>
    </sheetView>
  </sheetViews>
  <sheetFormatPr defaultRowHeight="13.5" x14ac:dyDescent="0.15"/>
  <cols>
    <col min="1" max="1" width="9.625" bestFit="1" customWidth="1"/>
    <col min="2" max="2" width="11.625" bestFit="1" customWidth="1"/>
    <col min="3" max="3" width="9.625" bestFit="1" customWidth="1"/>
    <col min="4" max="4" width="35.125" bestFit="1" customWidth="1"/>
    <col min="5" max="5" width="11.375" bestFit="1" customWidth="1"/>
    <col min="6" max="6" width="5.75" bestFit="1" customWidth="1"/>
    <col min="7" max="7" width="11.375" bestFit="1" customWidth="1"/>
  </cols>
  <sheetData>
    <row r="1" spans="1:7" x14ac:dyDescent="0.15">
      <c r="G1" s="7">
        <f ca="1">TODAY()</f>
        <v>43280</v>
      </c>
    </row>
    <row r="2" spans="1:7" x14ac:dyDescent="0.15">
      <c r="A2" s="5" t="s">
        <v>34</v>
      </c>
      <c r="B2" s="5" t="s">
        <v>0</v>
      </c>
      <c r="C2" s="5" t="s">
        <v>35</v>
      </c>
      <c r="D2" s="5" t="s">
        <v>3</v>
      </c>
      <c r="E2" s="5" t="s">
        <v>1</v>
      </c>
      <c r="F2" s="5" t="s">
        <v>42</v>
      </c>
      <c r="G2" s="5" t="s">
        <v>2</v>
      </c>
    </row>
    <row r="3" spans="1:7" x14ac:dyDescent="0.15">
      <c r="A3" s="4">
        <v>1055</v>
      </c>
      <c r="B3" s="4" t="s">
        <v>4</v>
      </c>
      <c r="C3" s="3" t="s">
        <v>30</v>
      </c>
      <c r="D3" s="2" t="s">
        <v>31</v>
      </c>
      <c r="E3" s="6">
        <v>26482</v>
      </c>
      <c r="F3" s="9">
        <f ca="1">DATEDIF(E3,$G$1,"Y")</f>
        <v>45</v>
      </c>
      <c r="G3" s="4" t="s">
        <v>36</v>
      </c>
    </row>
    <row r="4" spans="1:7" x14ac:dyDescent="0.15">
      <c r="A4" s="4">
        <v>2111</v>
      </c>
      <c r="B4" s="4" t="s">
        <v>5</v>
      </c>
      <c r="C4" s="1" t="s">
        <v>20</v>
      </c>
      <c r="D4" s="2" t="s">
        <v>21</v>
      </c>
      <c r="E4" s="6">
        <v>29517</v>
      </c>
      <c r="F4" s="9">
        <f t="shared" ref="F4:F12" ca="1" si="0">DATEDIF(E4,$G$1,"Y")</f>
        <v>37</v>
      </c>
      <c r="G4" s="4" t="s">
        <v>37</v>
      </c>
    </row>
    <row r="5" spans="1:7" x14ac:dyDescent="0.15">
      <c r="A5" s="4">
        <v>3218</v>
      </c>
      <c r="B5" s="4" t="s">
        <v>6</v>
      </c>
      <c r="C5" s="1" t="s">
        <v>24</v>
      </c>
      <c r="D5" s="2" t="s">
        <v>15</v>
      </c>
      <c r="E5" s="6">
        <v>33706</v>
      </c>
      <c r="F5" s="9">
        <f t="shared" ca="1" si="0"/>
        <v>26</v>
      </c>
      <c r="G5" s="4" t="s">
        <v>38</v>
      </c>
    </row>
    <row r="6" spans="1:7" x14ac:dyDescent="0.15">
      <c r="A6" s="4">
        <v>3387</v>
      </c>
      <c r="B6" s="4" t="s">
        <v>7</v>
      </c>
      <c r="C6" s="1" t="s">
        <v>14</v>
      </c>
      <c r="D6" s="2" t="s">
        <v>17</v>
      </c>
      <c r="E6" s="6">
        <v>34928</v>
      </c>
      <c r="F6" s="9">
        <f t="shared" ca="1" si="0"/>
        <v>22</v>
      </c>
      <c r="G6" s="4" t="s">
        <v>38</v>
      </c>
    </row>
    <row r="7" spans="1:7" x14ac:dyDescent="0.15">
      <c r="A7" s="4">
        <v>3652</v>
      </c>
      <c r="B7" s="4" t="s">
        <v>8</v>
      </c>
      <c r="C7" s="1" t="s">
        <v>16</v>
      </c>
      <c r="D7" s="2" t="s">
        <v>19</v>
      </c>
      <c r="E7" s="6">
        <v>24148</v>
      </c>
      <c r="F7" s="9">
        <f t="shared" ca="1" si="0"/>
        <v>52</v>
      </c>
      <c r="G7" s="4" t="s">
        <v>39</v>
      </c>
    </row>
    <row r="8" spans="1:7" x14ac:dyDescent="0.15">
      <c r="A8" s="4">
        <v>1629</v>
      </c>
      <c r="B8" s="4" t="s">
        <v>9</v>
      </c>
      <c r="C8" s="1" t="s">
        <v>18</v>
      </c>
      <c r="D8" s="2" t="s">
        <v>23</v>
      </c>
      <c r="E8" s="6">
        <v>25649</v>
      </c>
      <c r="F8" s="9">
        <f t="shared" ca="1" si="0"/>
        <v>48</v>
      </c>
      <c r="G8" s="4" t="s">
        <v>40</v>
      </c>
    </row>
    <row r="9" spans="1:7" x14ac:dyDescent="0.15">
      <c r="A9" s="4">
        <v>3520</v>
      </c>
      <c r="B9" s="4" t="s">
        <v>10</v>
      </c>
      <c r="C9" s="3" t="s">
        <v>22</v>
      </c>
      <c r="D9" s="2" t="s">
        <v>25</v>
      </c>
      <c r="E9" s="6">
        <v>34499</v>
      </c>
      <c r="F9" s="9">
        <f t="shared" ca="1" si="0"/>
        <v>24</v>
      </c>
      <c r="G9" s="4" t="s">
        <v>36</v>
      </c>
    </row>
    <row r="10" spans="1:7" x14ac:dyDescent="0.15">
      <c r="A10" s="4">
        <v>2733</v>
      </c>
      <c r="B10" s="4" t="s">
        <v>11</v>
      </c>
      <c r="C10" s="3" t="s">
        <v>26</v>
      </c>
      <c r="D10" s="2" t="s">
        <v>27</v>
      </c>
      <c r="E10" s="6">
        <v>31055</v>
      </c>
      <c r="F10" s="9">
        <f t="shared" ca="1" si="0"/>
        <v>33</v>
      </c>
      <c r="G10" s="4" t="s">
        <v>41</v>
      </c>
    </row>
    <row r="11" spans="1:7" x14ac:dyDescent="0.15">
      <c r="A11" s="4">
        <v>2269</v>
      </c>
      <c r="B11" s="4" t="s">
        <v>12</v>
      </c>
      <c r="C11" s="1" t="s">
        <v>28</v>
      </c>
      <c r="D11" s="2" t="s">
        <v>29</v>
      </c>
      <c r="E11" s="6">
        <v>32415</v>
      </c>
      <c r="F11" s="9">
        <f t="shared" ca="1" si="0"/>
        <v>29</v>
      </c>
      <c r="G11" s="4" t="s">
        <v>39</v>
      </c>
    </row>
    <row r="12" spans="1:7" x14ac:dyDescent="0.15">
      <c r="A12" s="4">
        <v>3778</v>
      </c>
      <c r="B12" s="4" t="s">
        <v>13</v>
      </c>
      <c r="C12" s="1" t="s">
        <v>32</v>
      </c>
      <c r="D12" s="2" t="s">
        <v>33</v>
      </c>
      <c r="E12" s="6">
        <v>34095</v>
      </c>
      <c r="F12" s="9">
        <f t="shared" ca="1" si="0"/>
        <v>25</v>
      </c>
      <c r="G12" s="4" t="s">
        <v>36</v>
      </c>
    </row>
    <row r="16" spans="1:7" x14ac:dyDescent="0.15">
      <c r="C16" s="8"/>
    </row>
  </sheetData>
  <phoneticPr fontId="3"/>
  <dataValidations count="4">
    <dataValidation imeMode="off" allowBlank="1" showInputMessage="1" showErrorMessage="1" sqref="C3:C1048576 E3:F12"/>
    <dataValidation imeMode="on" allowBlank="1" showInputMessage="1" showErrorMessage="1" sqref="D3:D11"/>
    <dataValidation type="whole" imeMode="off" allowBlank="1" showInputMessage="1" showErrorMessage="1" promptTitle="社員番号" prompt="1000番以降の4桁の整数を入力してください" sqref="A3:A12">
      <formula1>1000</formula1>
      <formula2>4999</formula2>
    </dataValidation>
    <dataValidation type="list" allowBlank="1" showInputMessage="1" showErrorMessage="1" sqref="G3:G12">
      <formula1>"経理部,営業部,総務部,経営企画室,人事部,開発部"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D3" sqref="D3"/>
    </sheetView>
  </sheetViews>
  <sheetFormatPr defaultRowHeight="13.5" x14ac:dyDescent="0.15"/>
  <cols>
    <col min="1" max="1" width="9.625" bestFit="1" customWidth="1"/>
    <col min="2" max="2" width="11.625" bestFit="1" customWidth="1"/>
    <col min="3" max="3" width="10.25" bestFit="1" customWidth="1"/>
    <col min="4" max="5" width="9.625" bestFit="1" customWidth="1"/>
    <col min="6" max="6" width="35.125" bestFit="1" customWidth="1"/>
    <col min="7" max="7" width="11.375" bestFit="1" customWidth="1"/>
    <col min="8" max="8" width="5.75" bestFit="1" customWidth="1"/>
    <col min="9" max="9" width="11.375" bestFit="1" customWidth="1"/>
  </cols>
  <sheetData>
    <row r="1" spans="1:9" x14ac:dyDescent="0.15">
      <c r="I1" s="7">
        <f ca="1">TODAY()</f>
        <v>43280</v>
      </c>
    </row>
    <row r="2" spans="1:9" x14ac:dyDescent="0.15">
      <c r="A2" s="5" t="s">
        <v>34</v>
      </c>
      <c r="B2" s="5" t="s">
        <v>0</v>
      </c>
      <c r="C2" s="5" t="s">
        <v>43</v>
      </c>
      <c r="D2" s="5" t="s">
        <v>44</v>
      </c>
      <c r="E2" s="5" t="s">
        <v>35</v>
      </c>
      <c r="F2" s="5" t="s">
        <v>3</v>
      </c>
      <c r="G2" s="5" t="s">
        <v>1</v>
      </c>
      <c r="H2" s="5" t="s">
        <v>42</v>
      </c>
      <c r="I2" s="5" t="s">
        <v>2</v>
      </c>
    </row>
    <row r="3" spans="1:9" x14ac:dyDescent="0.15">
      <c r="A3" s="4">
        <v>1055</v>
      </c>
      <c r="B3" s="4" t="s">
        <v>4</v>
      </c>
      <c r="C3" s="6">
        <v>34790</v>
      </c>
      <c r="D3" s="4">
        <f ca="1">DATEDIF(C3,$I$1,"Y")</f>
        <v>23</v>
      </c>
      <c r="E3" s="3" t="s">
        <v>30</v>
      </c>
      <c r="F3" s="2" t="s">
        <v>31</v>
      </c>
      <c r="G3" s="6">
        <v>26482</v>
      </c>
      <c r="H3" s="9">
        <f ca="1">DATEDIF(G3,$I$1,"Y")</f>
        <v>45</v>
      </c>
      <c r="I3" s="4" t="s">
        <v>36</v>
      </c>
    </row>
    <row r="4" spans="1:9" x14ac:dyDescent="0.15">
      <c r="A4" s="4">
        <v>2111</v>
      </c>
      <c r="B4" s="4" t="s">
        <v>5</v>
      </c>
      <c r="C4" s="6">
        <v>38078</v>
      </c>
      <c r="D4" s="4">
        <f t="shared" ref="D4:D12" ca="1" si="0">DATEDIF(C4,$I$1,"Y")</f>
        <v>14</v>
      </c>
      <c r="E4" s="1" t="s">
        <v>20</v>
      </c>
      <c r="F4" s="2" t="s">
        <v>21</v>
      </c>
      <c r="G4" s="6">
        <v>29517</v>
      </c>
      <c r="H4" s="9">
        <f t="shared" ref="H4:H12" ca="1" si="1">DATEDIF(G4,$I$1,"Y")</f>
        <v>37</v>
      </c>
      <c r="I4" s="4" t="s">
        <v>37</v>
      </c>
    </row>
    <row r="5" spans="1:9" x14ac:dyDescent="0.15">
      <c r="A5" s="4">
        <v>3218</v>
      </c>
      <c r="B5" s="4" t="s">
        <v>6</v>
      </c>
      <c r="C5" s="6">
        <v>41730</v>
      </c>
      <c r="D5" s="4">
        <f t="shared" ca="1" si="0"/>
        <v>4</v>
      </c>
      <c r="E5" s="1" t="s">
        <v>24</v>
      </c>
      <c r="F5" s="2" t="s">
        <v>15</v>
      </c>
      <c r="G5" s="6">
        <v>33706</v>
      </c>
      <c r="H5" s="9">
        <f t="shared" ca="1" si="1"/>
        <v>26</v>
      </c>
      <c r="I5" s="4" t="s">
        <v>38</v>
      </c>
    </row>
    <row r="6" spans="1:9" x14ac:dyDescent="0.15">
      <c r="A6" s="4">
        <v>3387</v>
      </c>
      <c r="B6" s="4" t="s">
        <v>7</v>
      </c>
      <c r="C6" s="6">
        <v>42461</v>
      </c>
      <c r="D6" s="4">
        <f t="shared" ca="1" si="0"/>
        <v>2</v>
      </c>
      <c r="E6" s="1" t="s">
        <v>14</v>
      </c>
      <c r="F6" s="2" t="s">
        <v>17</v>
      </c>
      <c r="G6" s="6">
        <v>34928</v>
      </c>
      <c r="H6" s="9">
        <f t="shared" ca="1" si="1"/>
        <v>22</v>
      </c>
      <c r="I6" s="4" t="s">
        <v>38</v>
      </c>
    </row>
    <row r="7" spans="1:9" x14ac:dyDescent="0.15">
      <c r="A7" s="4">
        <v>3652</v>
      </c>
      <c r="B7" s="4" t="s">
        <v>8</v>
      </c>
      <c r="C7" s="6">
        <v>30773</v>
      </c>
      <c r="D7" s="4">
        <f t="shared" ca="1" si="0"/>
        <v>34</v>
      </c>
      <c r="E7" s="1" t="s">
        <v>16</v>
      </c>
      <c r="F7" s="2" t="s">
        <v>19</v>
      </c>
      <c r="G7" s="6">
        <v>24148</v>
      </c>
      <c r="H7" s="9">
        <f t="shared" ca="1" si="1"/>
        <v>52</v>
      </c>
      <c r="I7" s="4" t="s">
        <v>39</v>
      </c>
    </row>
    <row r="8" spans="1:9" x14ac:dyDescent="0.15">
      <c r="A8" s="4">
        <v>1629</v>
      </c>
      <c r="B8" s="4" t="s">
        <v>9</v>
      </c>
      <c r="C8" s="6">
        <v>36069</v>
      </c>
      <c r="D8" s="4">
        <f t="shared" ca="1" si="0"/>
        <v>19</v>
      </c>
      <c r="E8" s="1" t="s">
        <v>18</v>
      </c>
      <c r="F8" s="2" t="s">
        <v>23</v>
      </c>
      <c r="G8" s="6">
        <v>25649</v>
      </c>
      <c r="H8" s="9">
        <f t="shared" ca="1" si="1"/>
        <v>48</v>
      </c>
      <c r="I8" s="4" t="s">
        <v>40</v>
      </c>
    </row>
    <row r="9" spans="1:9" x14ac:dyDescent="0.15">
      <c r="A9" s="4">
        <v>3520</v>
      </c>
      <c r="B9" s="4" t="s">
        <v>10</v>
      </c>
      <c r="C9" s="6">
        <v>42826</v>
      </c>
      <c r="D9" s="4">
        <f t="shared" ca="1" si="0"/>
        <v>1</v>
      </c>
      <c r="E9" s="3" t="s">
        <v>22</v>
      </c>
      <c r="F9" s="2" t="s">
        <v>25</v>
      </c>
      <c r="G9" s="6">
        <v>34499</v>
      </c>
      <c r="H9" s="9">
        <f t="shared" ca="1" si="1"/>
        <v>24</v>
      </c>
      <c r="I9" s="4" t="s">
        <v>36</v>
      </c>
    </row>
    <row r="10" spans="1:9" x14ac:dyDescent="0.15">
      <c r="A10" s="4">
        <v>2733</v>
      </c>
      <c r="B10" s="4" t="s">
        <v>11</v>
      </c>
      <c r="C10" s="6">
        <v>42267</v>
      </c>
      <c r="D10" s="4">
        <f t="shared" ca="1" si="0"/>
        <v>2</v>
      </c>
      <c r="E10" s="3" t="s">
        <v>26</v>
      </c>
      <c r="F10" s="2" t="s">
        <v>27</v>
      </c>
      <c r="G10" s="6">
        <v>31055</v>
      </c>
      <c r="H10" s="9">
        <f t="shared" ca="1" si="1"/>
        <v>33</v>
      </c>
      <c r="I10" s="4" t="s">
        <v>41</v>
      </c>
    </row>
    <row r="11" spans="1:9" x14ac:dyDescent="0.15">
      <c r="A11" s="4">
        <v>2269</v>
      </c>
      <c r="B11" s="4" t="s">
        <v>12</v>
      </c>
      <c r="C11" s="6">
        <v>41000</v>
      </c>
      <c r="D11" s="4">
        <f t="shared" ca="1" si="0"/>
        <v>6</v>
      </c>
      <c r="E11" s="1" t="s">
        <v>28</v>
      </c>
      <c r="F11" s="2" t="s">
        <v>29</v>
      </c>
      <c r="G11" s="6">
        <v>32415</v>
      </c>
      <c r="H11" s="9">
        <f t="shared" ca="1" si="1"/>
        <v>29</v>
      </c>
      <c r="I11" s="4" t="s">
        <v>39</v>
      </c>
    </row>
    <row r="12" spans="1:9" x14ac:dyDescent="0.15">
      <c r="A12" s="4">
        <v>3778</v>
      </c>
      <c r="B12" s="4" t="s">
        <v>13</v>
      </c>
      <c r="C12" s="6">
        <v>42461</v>
      </c>
      <c r="D12" s="4">
        <f t="shared" ca="1" si="0"/>
        <v>2</v>
      </c>
      <c r="E12" s="1" t="s">
        <v>32</v>
      </c>
      <c r="F12" s="2" t="s">
        <v>33</v>
      </c>
      <c r="G12" s="6">
        <v>34095</v>
      </c>
      <c r="H12" s="9">
        <f t="shared" ca="1" si="1"/>
        <v>25</v>
      </c>
      <c r="I12" s="4" t="s">
        <v>36</v>
      </c>
    </row>
    <row r="16" spans="1:9" x14ac:dyDescent="0.15">
      <c r="E16" s="8"/>
    </row>
  </sheetData>
  <phoneticPr fontId="3"/>
  <dataValidations count="4">
    <dataValidation type="list" allowBlank="1" showInputMessage="1" showErrorMessage="1" sqref="I3:I12">
      <formula1>"経理部,営業部,総務部,経営企画室,人事部,開発部"</formula1>
    </dataValidation>
    <dataValidation type="whole" imeMode="off" allowBlank="1" showInputMessage="1" showErrorMessage="1" promptTitle="社員番号" prompt="1000番以降の4桁の整数を入力してください" sqref="A3:A12">
      <formula1>1000</formula1>
      <formula2>4999</formula2>
    </dataValidation>
    <dataValidation imeMode="on" allowBlank="1" showInputMessage="1" showErrorMessage="1" sqref="F3:F11"/>
    <dataValidation imeMode="off" allowBlank="1" showInputMessage="1" showErrorMessage="1" sqref="E3:E1048576 G3:H12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7" sqref="G7"/>
    </sheetView>
  </sheetViews>
  <sheetFormatPr defaultRowHeight="13.5" x14ac:dyDescent="0.15"/>
  <cols>
    <col min="1" max="1" width="13.625" bestFit="1" customWidth="1"/>
    <col min="2" max="2" width="11.375" bestFit="1" customWidth="1"/>
    <col min="3" max="3" width="9.625" bestFit="1" customWidth="1"/>
    <col min="4" max="4" width="9.625" customWidth="1"/>
  </cols>
  <sheetData>
    <row r="1" spans="1:4" x14ac:dyDescent="0.15">
      <c r="D1" s="7">
        <f ca="1">TODAY()</f>
        <v>43280</v>
      </c>
    </row>
    <row r="2" spans="1:4" x14ac:dyDescent="0.15">
      <c r="A2" s="5" t="s">
        <v>45</v>
      </c>
      <c r="B2" s="5" t="s">
        <v>51</v>
      </c>
      <c r="C2" s="5" t="s">
        <v>52</v>
      </c>
      <c r="D2" s="5" t="s">
        <v>53</v>
      </c>
    </row>
    <row r="3" spans="1:4" x14ac:dyDescent="0.15">
      <c r="A3" s="4" t="s">
        <v>50</v>
      </c>
      <c r="B3" s="6">
        <v>43374</v>
      </c>
      <c r="C3" s="9">
        <f ca="1">DATEDIF($D$1,B3,"M")</f>
        <v>3</v>
      </c>
      <c r="D3" s="9">
        <f ca="1">DATEDIF($D$1,B3,"MD")</f>
        <v>2</v>
      </c>
    </row>
    <row r="4" spans="1:4" x14ac:dyDescent="0.15">
      <c r="A4" s="4" t="s">
        <v>49</v>
      </c>
      <c r="B4" s="6">
        <v>43419</v>
      </c>
      <c r="C4" s="9">
        <f t="shared" ref="C4:C7" ca="1" si="0">DATEDIF($D$1,B4,"M")</f>
        <v>4</v>
      </c>
      <c r="D4" s="9">
        <f t="shared" ref="D4:D7" ca="1" si="1">DATEDIF($D$1,B4,"MD")</f>
        <v>17</v>
      </c>
    </row>
    <row r="5" spans="1:4" x14ac:dyDescent="0.15">
      <c r="A5" s="4" t="s">
        <v>46</v>
      </c>
      <c r="B5" s="6">
        <v>43437</v>
      </c>
      <c r="C5" s="9">
        <f t="shared" ca="1" si="0"/>
        <v>5</v>
      </c>
      <c r="D5" s="9">
        <f t="shared" ca="1" si="1"/>
        <v>4</v>
      </c>
    </row>
    <row r="6" spans="1:4" x14ac:dyDescent="0.15">
      <c r="A6" s="4" t="s">
        <v>48</v>
      </c>
      <c r="B6" s="6">
        <v>43430</v>
      </c>
      <c r="C6" s="9">
        <f t="shared" ca="1" si="0"/>
        <v>4</v>
      </c>
      <c r="D6" s="9">
        <f t="shared" ca="1" si="1"/>
        <v>28</v>
      </c>
    </row>
    <row r="7" spans="1:4" x14ac:dyDescent="0.15">
      <c r="A7" s="4" t="s">
        <v>47</v>
      </c>
      <c r="B7" s="6">
        <v>43439</v>
      </c>
      <c r="C7" s="9">
        <f t="shared" ca="1" si="0"/>
        <v>5</v>
      </c>
      <c r="D7" s="9">
        <f t="shared" ca="1" si="1"/>
        <v>6</v>
      </c>
    </row>
  </sheetData>
  <phoneticPr fontId="3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日経</cp:lastModifiedBy>
  <dcterms:created xsi:type="dcterms:W3CDTF">2018-04-12T22:52:40Z</dcterms:created>
  <dcterms:modified xsi:type="dcterms:W3CDTF">2018-06-29T04:48:06Z</dcterms:modified>
</cp:coreProperties>
</file>